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<sst xmlns="http://schemas.openxmlformats.org/spreadsheetml/2006/main" count="73" uniqueCount="45">
  <si>
    <t>阿图什市2020年至2023年农机购置补贴使用情况</t>
  </si>
  <si>
    <t>填表单位：阿图什市农业农村局</t>
  </si>
  <si>
    <t>填表人：肉孜·依米提（13899486881）</t>
  </si>
  <si>
    <t xml:space="preserve">单位：万元   </t>
  </si>
  <si>
    <t>地州、县、市</t>
  </si>
  <si>
    <t>2020年农机购置补贴未对付资金
（万元）</t>
  </si>
  <si>
    <t>2021年兑付2020年农机购置补贴资金（万元）</t>
  </si>
  <si>
    <t>2022年兑付2020年购置至2021年10月前购置的兑付情况（含报废更新）</t>
  </si>
  <si>
    <t>2022年系统按申请时间循序、批次兑付</t>
  </si>
  <si>
    <t>2023年系统按申请时间循序、批次兑付</t>
  </si>
  <si>
    <t>备注</t>
  </si>
  <si>
    <t>农机购置补贴需求资金</t>
  </si>
  <si>
    <t>农机补贴分配资金</t>
  </si>
  <si>
    <t>已兑付资金</t>
  </si>
  <si>
    <t>享受户</t>
  </si>
  <si>
    <t>台数</t>
  </si>
  <si>
    <t>缺口资金</t>
  </si>
  <si>
    <t>新分配资金</t>
  </si>
  <si>
    <t>2022年农机购置补贴分配资金</t>
  </si>
  <si>
    <t>兑付2020年农机购置补贴</t>
  </si>
  <si>
    <t>兑付2022年系统录入的兑付资金(第一批)</t>
  </si>
  <si>
    <t>报废更新补贴兑付</t>
  </si>
  <si>
    <t>兑付2020年漏补的</t>
  </si>
  <si>
    <t>余留农机报废更新补贴资金</t>
  </si>
  <si>
    <t>700万对账</t>
  </si>
  <si>
    <t>2023年分配农机购置补贴资金</t>
  </si>
  <si>
    <t>兑付2022年系统录入的兑付资金(第二批)</t>
  </si>
  <si>
    <t>兑付2022年系统录入的兑付资金(第三批)</t>
  </si>
  <si>
    <t>兑付2022年系统录入的兑付资金(第四批)</t>
  </si>
  <si>
    <t>兑付2022年系统录入的兑付资金(第五批)</t>
  </si>
  <si>
    <t>2023年新分配资金</t>
  </si>
  <si>
    <t>兑付2022年系统录入的兑付资金(第六批)</t>
  </si>
  <si>
    <t>2023年9月新分配资金</t>
  </si>
  <si>
    <t>兑付2022年系统录入的兑付资金(第七批)</t>
  </si>
  <si>
    <t>兑付2022年系统录入的兑付资金(第八批)用于2024年新分配725万支出</t>
  </si>
  <si>
    <t>2022系统资金已兑付合计</t>
  </si>
  <si>
    <t>2023系统申请资金合计（2024年1月31日止）</t>
  </si>
  <si>
    <t>兑付2023年系统录入的兑付资金(第一批)</t>
  </si>
  <si>
    <t>兑付2023年系统录入的兑付资金(第二批)</t>
  </si>
  <si>
    <t>2023-2024年报废使用资金</t>
  </si>
  <si>
    <t>2023缺口资金（2024年1月31日止）</t>
  </si>
  <si>
    <t>阿图什市</t>
  </si>
  <si>
    <t>因2020年超录入原因、2021年自治区农机购置补贴录入系统关闭无录入2021年购置人员信息</t>
  </si>
  <si>
    <t>备注：</t>
  </si>
  <si>
    <t xml:space="preserve">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</si>
</sst>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8"/>
      <name val="宋体"/>
      <charset val="134"/>
    </font>
    <font>
      <b/>
      <sz val="8"/>
      <name val="宋体"/>
      <charset val="134"/>
    </font>
    <font>
      <b/>
      <sz val="8"/>
      <color theme="1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8"/>
      <color rgb="FF00B050"/>
      <name val="宋体"/>
      <charset val="134"/>
    </font>
    <font>
      <sz val="8"/>
      <color indexed="8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8"/>
      <color rgb="FF343A40"/>
      <name val="Microsoft YaHe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32" fillId="27" borderId="16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31" fontId="6" fillId="0" borderId="0" xfId="0" applyNumberFormat="1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readingOrder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 readingOrder="1"/>
    </xf>
    <xf numFmtId="0" fontId="11" fillId="0" borderId="7" xfId="0" applyFont="1" applyFill="1" applyBorder="1" applyAlignment="1">
      <alignment horizontal="center" vertical="center" wrapText="1" readingOrder="1"/>
    </xf>
    <xf numFmtId="0" fontId="6" fillId="0" borderId="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9"/>
  <sheetViews>
    <sheetView tabSelected="1" workbookViewId="0">
      <selection activeCell="A1" sqref="A1:BG1"/>
    </sheetView>
  </sheetViews>
  <sheetFormatPr defaultColWidth="9" defaultRowHeight="14.25"/>
  <cols>
    <col min="1" max="1" width="2.75" style="6" customWidth="1"/>
    <col min="2" max="3" width="5.875" style="7" customWidth="1"/>
    <col min="4" max="4" width="6" style="7" customWidth="1"/>
    <col min="5" max="5" width="3.5" style="7" customWidth="1"/>
    <col min="6" max="6" width="3.625" style="7" customWidth="1"/>
    <col min="7" max="7" width="5.125" style="7" customWidth="1"/>
    <col min="8" max="8" width="5.75" style="7" customWidth="1"/>
    <col min="9" max="9" width="5.5" style="7" customWidth="1"/>
    <col min="10" max="11" width="3.125" style="7" customWidth="1"/>
    <col min="12" max="12" width="4.25" style="7" customWidth="1"/>
    <col min="13" max="13" width="3.625" style="7" customWidth="1"/>
    <col min="14" max="14" width="6.875" style="7" customWidth="1"/>
    <col min="15" max="16" width="2.875" style="7" customWidth="1"/>
    <col min="17" max="17" width="6.875" style="7" customWidth="1"/>
    <col min="18" max="18" width="3.625" style="7" customWidth="1"/>
    <col min="19" max="19" width="3.375" style="7" customWidth="1"/>
    <col min="20" max="20" width="4.875" style="7" customWidth="1"/>
    <col min="21" max="21" width="4.125" style="7" customWidth="1"/>
    <col min="22" max="22" width="6.125" style="7" customWidth="1"/>
    <col min="23" max="23" width="3.75" style="7" customWidth="1"/>
    <col min="24" max="24" width="4.125" style="7" customWidth="1"/>
    <col min="25" max="25" width="6" style="7" customWidth="1"/>
    <col min="26" max="26" width="3" style="7" customWidth="1"/>
    <col min="27" max="27" width="3.5" style="7" customWidth="1"/>
    <col min="28" max="28" width="6" style="7" customWidth="1"/>
    <col min="29" max="29" width="3.125" style="7" customWidth="1"/>
    <col min="30" max="30" width="3" style="7" customWidth="1"/>
    <col min="31" max="31" width="6.625" style="7" customWidth="1"/>
    <col min="32" max="32" width="3.375" style="7" customWidth="1"/>
    <col min="33" max="33" width="3.625" style="7" customWidth="1"/>
    <col min="34" max="34" width="4.625" style="7" customWidth="1"/>
    <col min="35" max="35" width="3.375" style="7" customWidth="1"/>
    <col min="36" max="36" width="3.25" style="7" customWidth="1"/>
    <col min="37" max="37" width="5.375" style="7" customWidth="1"/>
    <col min="38" max="38" width="4.375" style="7" customWidth="1"/>
    <col min="39" max="39" width="6.875" style="7" customWidth="1"/>
    <col min="40" max="40" width="3.75" style="7" customWidth="1"/>
    <col min="41" max="41" width="3.5" style="7" customWidth="1"/>
    <col min="42" max="43" width="5.375" style="7" customWidth="1"/>
    <col min="44" max="44" width="3" style="7" customWidth="1"/>
    <col min="45" max="45" width="3.5" style="7" customWidth="1"/>
    <col min="46" max="46" width="4.375" style="7" customWidth="1"/>
    <col min="47" max="47" width="5.375" style="7" customWidth="1"/>
    <col min="48" max="48" width="3.125" style="7" customWidth="1"/>
    <col min="49" max="49" width="3.5" style="7" customWidth="1"/>
    <col min="50" max="50" width="6.625" style="7" customWidth="1"/>
    <col min="51" max="52" width="6.5" style="7" customWidth="1"/>
    <col min="53" max="53" width="3.75" style="7" customWidth="1"/>
    <col min="54" max="54" width="3.625" style="7" customWidth="1"/>
    <col min="55" max="55" width="6.625" style="7" customWidth="1"/>
    <col min="56" max="57" width="3.5" style="7" customWidth="1"/>
    <col min="58" max="58" width="4.75" style="7" customWidth="1"/>
    <col min="59" max="59" width="6.625" style="7" customWidth="1"/>
    <col min="60" max="60" width="7.5" style="1" customWidth="1"/>
    <col min="61" max="16384" width="9" style="1"/>
  </cols>
  <sheetData>
    <row r="1" s="1" customFormat="1" ht="37" customHeight="1" spans="1:5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</row>
    <row r="2" s="2" customFormat="1" ht="32" customHeight="1" spans="1:59">
      <c r="A2" s="9" t="s">
        <v>1</v>
      </c>
      <c r="B2" s="9"/>
      <c r="C2" s="9"/>
      <c r="D2" s="9"/>
      <c r="E2" s="9"/>
      <c r="F2" s="9"/>
      <c r="G2" s="9"/>
      <c r="H2" s="10" t="s">
        <v>2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8"/>
      <c r="T2" s="18"/>
      <c r="U2" s="18"/>
      <c r="V2" s="19">
        <v>45290</v>
      </c>
      <c r="W2" s="10"/>
      <c r="X2" s="10"/>
      <c r="Y2" s="10"/>
      <c r="Z2" s="10"/>
      <c r="AA2" s="10"/>
      <c r="AB2" s="18"/>
      <c r="AC2" s="10" t="s">
        <v>3</v>
      </c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28"/>
      <c r="AZ2" s="28"/>
      <c r="BA2" s="28"/>
      <c r="BB2" s="28"/>
      <c r="BC2" s="28"/>
      <c r="BD2" s="28"/>
      <c r="BE2" s="28"/>
      <c r="BF2" s="28"/>
      <c r="BG2" s="35"/>
    </row>
    <row r="3" s="3" customFormat="1" ht="42" customHeight="1" spans="1:59">
      <c r="A3" s="11" t="s">
        <v>4</v>
      </c>
      <c r="B3" s="12" t="s">
        <v>5</v>
      </c>
      <c r="C3" s="12"/>
      <c r="D3" s="12"/>
      <c r="E3" s="12"/>
      <c r="F3" s="12"/>
      <c r="G3" s="12"/>
      <c r="H3" s="12" t="s">
        <v>6</v>
      </c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/>
      <c r="V3" s="12"/>
      <c r="W3" s="20" t="s">
        <v>8</v>
      </c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9" t="s">
        <v>9</v>
      </c>
      <c r="AZ3" s="30"/>
      <c r="BA3" s="30"/>
      <c r="BB3" s="30"/>
      <c r="BC3" s="30"/>
      <c r="BD3" s="30"/>
      <c r="BE3" s="30"/>
      <c r="BF3" s="30"/>
      <c r="BG3" s="36" t="s">
        <v>10</v>
      </c>
    </row>
    <row r="4" s="4" customFormat="1" ht="141" customHeight="1" spans="1:59">
      <c r="A4" s="13"/>
      <c r="B4" s="14" t="s">
        <v>11</v>
      </c>
      <c r="C4" s="14" t="s">
        <v>12</v>
      </c>
      <c r="D4" s="14" t="s">
        <v>13</v>
      </c>
      <c r="E4" s="14" t="s">
        <v>14</v>
      </c>
      <c r="F4" s="14" t="s">
        <v>15</v>
      </c>
      <c r="G4" s="14" t="s">
        <v>16</v>
      </c>
      <c r="H4" s="14" t="s">
        <v>17</v>
      </c>
      <c r="I4" s="14" t="s">
        <v>13</v>
      </c>
      <c r="J4" s="14" t="s">
        <v>14</v>
      </c>
      <c r="K4" s="14" t="s">
        <v>15</v>
      </c>
      <c r="L4" s="14" t="s">
        <v>10</v>
      </c>
      <c r="M4" s="14" t="s">
        <v>18</v>
      </c>
      <c r="N4" s="14" t="s">
        <v>19</v>
      </c>
      <c r="O4" s="14" t="s">
        <v>14</v>
      </c>
      <c r="P4" s="14" t="s">
        <v>15</v>
      </c>
      <c r="Q4" s="14" t="s">
        <v>20</v>
      </c>
      <c r="R4" s="14" t="s">
        <v>14</v>
      </c>
      <c r="S4" s="14" t="s">
        <v>15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25</v>
      </c>
      <c r="Y4" s="14" t="s">
        <v>26</v>
      </c>
      <c r="Z4" s="14" t="s">
        <v>14</v>
      </c>
      <c r="AA4" s="14" t="s">
        <v>15</v>
      </c>
      <c r="AB4" s="14" t="s">
        <v>27</v>
      </c>
      <c r="AC4" s="14" t="s">
        <v>14</v>
      </c>
      <c r="AD4" s="14" t="s">
        <v>15</v>
      </c>
      <c r="AE4" s="14" t="s">
        <v>28</v>
      </c>
      <c r="AF4" s="14" t="s">
        <v>14</v>
      </c>
      <c r="AG4" s="14" t="s">
        <v>15</v>
      </c>
      <c r="AH4" s="14" t="s">
        <v>29</v>
      </c>
      <c r="AI4" s="14" t="s">
        <v>14</v>
      </c>
      <c r="AJ4" s="14" t="s">
        <v>15</v>
      </c>
      <c r="AK4" s="14" t="s">
        <v>23</v>
      </c>
      <c r="AL4" s="14" t="s">
        <v>30</v>
      </c>
      <c r="AM4" s="14" t="s">
        <v>31</v>
      </c>
      <c r="AN4" s="14" t="s">
        <v>14</v>
      </c>
      <c r="AO4" s="14" t="s">
        <v>15</v>
      </c>
      <c r="AP4" s="14" t="s">
        <v>32</v>
      </c>
      <c r="AQ4" s="14" t="s">
        <v>33</v>
      </c>
      <c r="AR4" s="14" t="s">
        <v>14</v>
      </c>
      <c r="AS4" s="14" t="s">
        <v>15</v>
      </c>
      <c r="AT4" s="14" t="s">
        <v>23</v>
      </c>
      <c r="AU4" s="14" t="s">
        <v>34</v>
      </c>
      <c r="AV4" s="14" t="s">
        <v>14</v>
      </c>
      <c r="AW4" s="14" t="s">
        <v>15</v>
      </c>
      <c r="AX4" s="31" t="s">
        <v>35</v>
      </c>
      <c r="AY4" s="32" t="s">
        <v>36</v>
      </c>
      <c r="AZ4" s="33" t="s">
        <v>37</v>
      </c>
      <c r="BA4" s="33" t="s">
        <v>14</v>
      </c>
      <c r="BB4" s="33" t="s">
        <v>15</v>
      </c>
      <c r="BC4" s="33" t="s">
        <v>38</v>
      </c>
      <c r="BD4" s="33" t="s">
        <v>14</v>
      </c>
      <c r="BE4" s="33" t="s">
        <v>15</v>
      </c>
      <c r="BF4" s="37" t="s">
        <v>39</v>
      </c>
      <c r="BG4" s="37" t="s">
        <v>40</v>
      </c>
    </row>
    <row r="5" s="5" customFormat="1" ht="240" customHeight="1" spans="1:60">
      <c r="A5" s="13" t="s">
        <v>41</v>
      </c>
      <c r="B5" s="15">
        <v>1467.663</v>
      </c>
      <c r="C5" s="15">
        <v>655.0295</v>
      </c>
      <c r="D5" s="15">
        <v>655.0295</v>
      </c>
      <c r="E5" s="15">
        <v>310</v>
      </c>
      <c r="F5" s="15">
        <v>402</v>
      </c>
      <c r="G5" s="15">
        <f>B5-D5</f>
        <v>812.6335</v>
      </c>
      <c r="H5" s="15">
        <v>496.32</v>
      </c>
      <c r="I5" s="15">
        <v>496.32</v>
      </c>
      <c r="J5" s="15">
        <v>161</v>
      </c>
      <c r="K5" s="15">
        <v>230</v>
      </c>
      <c r="L5" s="15" t="s">
        <v>42</v>
      </c>
      <c r="M5" s="15">
        <v>700</v>
      </c>
      <c r="N5" s="15">
        <v>316.1735</v>
      </c>
      <c r="O5" s="15">
        <v>87</v>
      </c>
      <c r="P5" s="15">
        <v>117</v>
      </c>
      <c r="Q5" s="15">
        <v>338.942</v>
      </c>
      <c r="R5" s="15">
        <v>163</v>
      </c>
      <c r="S5" s="15">
        <v>217</v>
      </c>
      <c r="T5" s="15">
        <v>27.35</v>
      </c>
      <c r="U5" s="15">
        <v>0.14</v>
      </c>
      <c r="V5" s="15">
        <f>M5-N5-Q5-T5-U5</f>
        <v>17.3945</v>
      </c>
      <c r="W5" s="15">
        <f>SUM(N5+Q5+T5+V5+U5)</f>
        <v>700</v>
      </c>
      <c r="X5" s="22">
        <v>742</v>
      </c>
      <c r="Y5" s="15">
        <v>190.24</v>
      </c>
      <c r="Z5" s="15">
        <v>50</v>
      </c>
      <c r="AA5" s="15">
        <v>61</v>
      </c>
      <c r="AB5" s="23">
        <v>96.041</v>
      </c>
      <c r="AC5" s="23">
        <v>76</v>
      </c>
      <c r="AD5" s="23">
        <v>91</v>
      </c>
      <c r="AE5" s="15">
        <v>141.083</v>
      </c>
      <c r="AF5" s="24">
        <v>71</v>
      </c>
      <c r="AG5" s="24">
        <v>88</v>
      </c>
      <c r="AH5" s="24">
        <v>292</v>
      </c>
      <c r="AI5" s="23">
        <v>126</v>
      </c>
      <c r="AJ5" s="23">
        <v>187</v>
      </c>
      <c r="AK5" s="25">
        <v>22.636</v>
      </c>
      <c r="AL5" s="26">
        <v>274</v>
      </c>
      <c r="AM5" s="24">
        <v>273.884</v>
      </c>
      <c r="AN5" s="24">
        <v>189</v>
      </c>
      <c r="AO5" s="24">
        <v>235</v>
      </c>
      <c r="AP5" s="27">
        <v>30</v>
      </c>
      <c r="AQ5" s="24">
        <v>22.221</v>
      </c>
      <c r="AR5" s="15">
        <v>14</v>
      </c>
      <c r="AS5" s="15">
        <v>14</v>
      </c>
      <c r="AT5" s="24">
        <v>7.78</v>
      </c>
      <c r="AU5" s="24">
        <v>90.236</v>
      </c>
      <c r="AV5" s="24">
        <v>49</v>
      </c>
      <c r="AW5" s="24">
        <v>65</v>
      </c>
      <c r="AX5" s="24">
        <f>SUM(Q5+Y5+AB5+AE5+AH5+AM5+AQ5+AU5)</f>
        <v>1444.647</v>
      </c>
      <c r="AY5" s="34">
        <v>723.361</v>
      </c>
      <c r="AZ5" s="24">
        <v>329.591</v>
      </c>
      <c r="BA5" s="24">
        <v>220</v>
      </c>
      <c r="BB5" s="24">
        <v>271</v>
      </c>
      <c r="BC5" s="24">
        <v>267.958</v>
      </c>
      <c r="BD5" s="24">
        <v>114</v>
      </c>
      <c r="BE5" s="24">
        <v>136</v>
      </c>
      <c r="BF5" s="38">
        <v>37.19</v>
      </c>
      <c r="BG5" s="38">
        <v>125.812</v>
      </c>
      <c r="BH5" s="39"/>
    </row>
    <row r="6" s="1" customFormat="1" spans="1:59">
      <c r="A6" s="16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</row>
    <row r="7" s="1" customFormat="1" spans="1:59">
      <c r="A7" s="16" t="s">
        <v>44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="1" customFormat="1" spans="1:59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="1" customFormat="1" spans="1:59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7"/>
      <c r="P9" s="17"/>
      <c r="Q9" s="17"/>
      <c r="R9" s="17"/>
      <c r="S9" s="17"/>
      <c r="T9" s="7"/>
      <c r="U9" s="7"/>
      <c r="V9" s="17"/>
      <c r="W9" s="17"/>
      <c r="X9" s="1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</sheetData>
  <mergeCells count="16">
    <mergeCell ref="A1:BG1"/>
    <mergeCell ref="A2:G2"/>
    <mergeCell ref="H2:R2"/>
    <mergeCell ref="V2:AA2"/>
    <mergeCell ref="AC2:AE2"/>
    <mergeCell ref="B3:G3"/>
    <mergeCell ref="H3:L3"/>
    <mergeCell ref="M3:V3"/>
    <mergeCell ref="W3:AX3"/>
    <mergeCell ref="AY3:BF3"/>
    <mergeCell ref="A6:BG6"/>
    <mergeCell ref="A7:M7"/>
    <mergeCell ref="O9:Q9"/>
    <mergeCell ref="R9:S9"/>
    <mergeCell ref="V9:X9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2024-01-31T10:11:00Z</dcterms:created>
  <dcterms:modified xsi:type="dcterms:W3CDTF">2024-02-02T06:38:18Z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2A991909063D479C83A6E62B5AF0B672</vt:lpwstr>
  </property>
  <property fmtid="{D5CDD505-2E9C-101B-9397-08002B2CF9AE}" pid="3" name="KSOProductBuildVer">
    <vt:lpwstr>2052-11.8.2.11500</vt:lpwstr>
  </property>
</Properties>
</file>